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60" windowWidth="25460" windowHeight="16260" tabRatio="1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<sst xmlns="http://schemas.openxmlformats.org/spreadsheetml/2006/main" count="40" uniqueCount="40">
  <si>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Coaching</t>
  </si>
  <si>
    <t>Revenue</t>
  </si>
  <si>
    <t>Less</t>
  </si>
  <si>
    <t>Courthire</t>
  </si>
  <si>
    <t>Admin</t>
  </si>
  <si>
    <t>Tennis Balls</t>
  </si>
  <si>
    <t>Lights</t>
  </si>
  <si>
    <t>Per Hour</t>
  </si>
  <si>
    <t>Comps</t>
  </si>
  <si>
    <t>Tournaments</t>
  </si>
  <si>
    <t>Marketing</t>
  </si>
  <si>
    <t>Wages</t>
  </si>
  <si>
    <t>Food</t>
  </si>
  <si>
    <t>Per Day</t>
  </si>
  <si>
    <t xml:space="preserve">Total </t>
  </si>
  <si>
    <t>Return</t>
  </si>
  <si>
    <t>Per Member/per day</t>
  </si>
  <si>
    <t>Admin - cost for the day divided by number of participants</t>
  </si>
  <si>
    <t>Court-hire - number of players on court multipled by hours</t>
  </si>
  <si>
    <t>Lights - same calculations as court-hire</t>
  </si>
  <si>
    <t>Marketing - any costs divided by number of participants per term</t>
  </si>
  <si>
    <t>Tennis Balls - 1 can per court</t>
  </si>
  <si>
    <t>Wages - person who is around maintaining complex on the day of comp</t>
  </si>
  <si>
    <t>Add - Food/Drink</t>
  </si>
  <si>
    <t>Add - Pro Shop</t>
  </si>
  <si>
    <t>Soccer Program</t>
  </si>
  <si>
    <t>Per Week</t>
  </si>
  <si>
    <t>Property Improvements</t>
  </si>
  <si>
    <t>Fencing</t>
  </si>
  <si>
    <t>Canopy</t>
  </si>
  <si>
    <t>Insurance</t>
  </si>
  <si>
    <t>Goals/Equipment</t>
  </si>
  <si>
    <t>2 people managing behind desk</t>
  </si>
  <si>
    <t>Commentary</t>
  </si>
  <si>
    <t>Loss of Tennis Income</t>
  </si>
  <si>
    <t>* paid by soccer</t>
  </si>
  <si>
    <t>$4500 divided by 52 weeks*</t>
  </si>
  <si>
    <t>$2000 divided by 52 weeks*</t>
  </si>
  <si>
    <t>$1200 divided by 52 weeks*</t>
  </si>
  <si>
    <t>$1400 divided by 52 weeks*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</si>
</sst>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%"/>
    <numFmt numFmtId="174" formatCode="[$-C09]dddd\,\ d\ mmmm\ yyyy"/>
    <numFmt numFmtId="175" formatCode="[$-409]h:mm:ss\ am/pm"/>
    <numFmt numFmtId="176" formatCode="&quot;$&quot;#,##0.00"/>
    <numFmt numFmtId="177" formatCode="&quot;$&quot;#,##0.00;[Red]&quot;$&quot;#,##0.00"/>
    <numFmt numFmtId="178" formatCode="_-\$* #,##0.00_-;\-\$* #,##0.00_-;_-\$* &quot;-&quot;??_-;_-@_-"/>
    <numFmt numFmtId="179" formatCode="_(&quot;$&quot;* #,##0.0_);_(&quot;$&quot;* \(#,##0.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_);_(&quot;$&quot;* \(#,##0\);_(&quot;$&quot;* &quot;-&quot;??_);_(@_)"/>
    <numFmt numFmtId="183" formatCode="0.0000%"/>
    <numFmt numFmtId="184" formatCode="0.00000%"/>
    <numFmt numFmtId="185" formatCode="[$-409]h:mm:ss\ AM/PM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/>
    </xf>
    <xf numFmtId="9" fontId="34" fillId="0" borderId="0" xfId="57" applyFont="1" applyAlignment="1">
      <alignment horizontal="center"/>
    </xf>
    <xf numFmtId="176" fontId="33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33" fillId="0" borderId="0" xfId="0" applyFont="1" applyBorder="1" applyAlignment="1">
      <alignment/>
    </xf>
    <xf numFmtId="176" fontId="3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0" xfId="44" applyNumberFormat="1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H24"/>
  <sheetViews>
    <sheetView tabSelected="1" zoomScalePageLayoutView="0" workbookViewId="0" topLeftCell="A1">
      <selection activeCell="J14" sqref="J14"/>
    </sheetView>
  </sheetViews>
  <sheetFormatPr defaultColWidth="11.00390625" defaultRowHeight="15.75"/>
  <cols>
    <col min="3" max="3" width="21.50390625" style="0" customWidth="1"/>
    <col min="4" max="4" width="10.875" style="3" customWidth="1"/>
    <col min="5" max="5" width="22.125" style="3" customWidth="1"/>
    <col min="6" max="6" width="12.875" style="3" customWidth="1"/>
    <col min="7" max="7" width="15.00390625" style="3" customWidth="1"/>
  </cols>
  <sheetData>
    <row r="2" spans="4:7" ht="15.75">
      <c r="D2" s="2" t="s">
        <v>0</v>
      </c>
      <c r="E2" s="2" t="s">
        <v>8</v>
      </c>
      <c r="F2" s="2" t="s">
        <v>9</v>
      </c>
      <c r="G2" s="2" t="s">
        <v>25</v>
      </c>
    </row>
    <row r="3" spans="4:7" ht="15.75">
      <c r="D3" s="2" t="s">
        <v>7</v>
      </c>
      <c r="E3" s="2" t="s">
        <v>16</v>
      </c>
      <c r="F3" s="2" t="s">
        <v>13</v>
      </c>
      <c r="G3" s="2" t="s">
        <v>26</v>
      </c>
    </row>
    <row r="4" spans="3:7" ht="15.75">
      <c r="C4" s="8" t="s">
        <v>1</v>
      </c>
      <c r="D4" s="9">
        <v>50</v>
      </c>
      <c r="E4" s="9">
        <v>15</v>
      </c>
      <c r="F4" s="9">
        <v>50</v>
      </c>
      <c r="G4" s="12">
        <v>2400</v>
      </c>
    </row>
    <row r="5" spans="3:7" ht="15.75">
      <c r="C5" s="8" t="s">
        <v>23</v>
      </c>
      <c r="D5" s="9">
        <v>0</v>
      </c>
      <c r="E5" s="9">
        <v>5</v>
      </c>
      <c r="F5" s="9"/>
      <c r="G5" s="7">
        <v>500</v>
      </c>
    </row>
    <row r="6" spans="3:7" ht="15.75">
      <c r="C6" s="8" t="s">
        <v>24</v>
      </c>
      <c r="D6" s="9">
        <v>0</v>
      </c>
      <c r="E6" s="9">
        <v>0</v>
      </c>
      <c r="F6" s="9"/>
      <c r="G6" s="7">
        <v>0</v>
      </c>
    </row>
    <row r="7" spans="3:7" ht="16.5" thickBot="1">
      <c r="C7" s="10"/>
      <c r="D7" s="11">
        <f>SUM(D4:D6)</f>
        <v>50</v>
      </c>
      <c r="E7" s="11">
        <f>SUM(E4:E6)</f>
        <v>20</v>
      </c>
      <c r="F7" s="11">
        <f>SUM(F4:F6)</f>
        <v>50</v>
      </c>
      <c r="G7" s="11">
        <f>SUM(G4:G6)</f>
        <v>2900</v>
      </c>
    </row>
    <row r="8" spans="3:8" ht="16.5" thickTop="1">
      <c r="C8" s="1" t="s">
        <v>2</v>
      </c>
      <c r="D8" s="7"/>
      <c r="E8" s="7"/>
      <c r="F8" s="7"/>
      <c r="G8" s="7"/>
      <c r="H8" s="1" t="s">
        <v>33</v>
      </c>
    </row>
    <row r="9" spans="3:8" ht="15.75">
      <c r="C9" t="s">
        <v>4</v>
      </c>
      <c r="D9" s="7">
        <v>5</v>
      </c>
      <c r="E9" s="7">
        <v>2.5</v>
      </c>
      <c r="F9" s="7">
        <v>5</v>
      </c>
      <c r="G9" s="7">
        <v>200</v>
      </c>
      <c r="H9" t="s">
        <v>17</v>
      </c>
    </row>
    <row r="10" spans="3:8" ht="15.75">
      <c r="C10" t="s">
        <v>3</v>
      </c>
      <c r="D10" s="7">
        <v>10</v>
      </c>
      <c r="E10" s="7">
        <v>2.5</v>
      </c>
      <c r="F10" s="7">
        <v>10</v>
      </c>
      <c r="G10" s="7">
        <v>0</v>
      </c>
      <c r="H10" t="s">
        <v>18</v>
      </c>
    </row>
    <row r="11" spans="3:8" ht="15.75">
      <c r="C11" t="s">
        <v>12</v>
      </c>
      <c r="D11" s="7">
        <v>0</v>
      </c>
      <c r="E11" s="7">
        <v>0</v>
      </c>
      <c r="F11" s="7">
        <v>0</v>
      </c>
      <c r="G11" s="7">
        <v>0</v>
      </c>
      <c r="H11" t="s">
        <v>19</v>
      </c>
    </row>
    <row r="12" spans="3:8" ht="15.75">
      <c r="C12" t="s">
        <v>6</v>
      </c>
      <c r="D12" s="7">
        <v>0</v>
      </c>
      <c r="E12" s="7">
        <v>0</v>
      </c>
      <c r="F12" s="7">
        <v>0</v>
      </c>
      <c r="G12" s="7">
        <v>250</v>
      </c>
      <c r="H12" t="s">
        <v>20</v>
      </c>
    </row>
    <row r="13" spans="3:8" ht="15.75">
      <c r="C13" t="s">
        <v>10</v>
      </c>
      <c r="D13" s="7">
        <v>2.5</v>
      </c>
      <c r="E13" s="7">
        <v>1.95</v>
      </c>
      <c r="F13" s="7">
        <v>2.5</v>
      </c>
      <c r="G13" s="7">
        <v>0</v>
      </c>
      <c r="H13" t="s">
        <v>21</v>
      </c>
    </row>
    <row r="14" spans="3:8" ht="15.75">
      <c r="C14" t="s">
        <v>5</v>
      </c>
      <c r="D14" s="7">
        <v>5</v>
      </c>
      <c r="E14" s="7">
        <v>3.25</v>
      </c>
      <c r="F14" s="7">
        <v>5</v>
      </c>
      <c r="G14" s="7">
        <v>0</v>
      </c>
      <c r="H14" t="s">
        <v>22</v>
      </c>
    </row>
    <row r="15" spans="3:8" ht="15.75">
      <c r="C15" t="s">
        <v>11</v>
      </c>
      <c r="D15" s="7">
        <v>35</v>
      </c>
      <c r="E15" s="7">
        <v>4.2</v>
      </c>
      <c r="F15" s="7">
        <v>35</v>
      </c>
      <c r="G15" s="7">
        <v>700</v>
      </c>
      <c r="H15" t="s">
        <v>32</v>
      </c>
    </row>
    <row r="16" spans="3:7" ht="15.75">
      <c r="C16" t="s">
        <v>27</v>
      </c>
      <c r="D16" s="7">
        <v>0</v>
      </c>
      <c r="E16" s="7">
        <v>0</v>
      </c>
      <c r="F16" s="7">
        <v>0</v>
      </c>
      <c r="G16" s="7">
        <v>0</v>
      </c>
    </row>
    <row r="17" spans="3:8" ht="15.75">
      <c r="C17" t="s">
        <v>28</v>
      </c>
      <c r="D17" s="7">
        <v>0</v>
      </c>
      <c r="E17" s="7">
        <v>0</v>
      </c>
      <c r="F17" s="7">
        <v>0</v>
      </c>
      <c r="G17" s="7">
        <v>86</v>
      </c>
      <c r="H17" s="13" t="s">
        <v>36</v>
      </c>
    </row>
    <row r="18" spans="3:8" ht="15.75">
      <c r="C18" t="s">
        <v>29</v>
      </c>
      <c r="D18" s="7">
        <v>0</v>
      </c>
      <c r="E18" s="7">
        <v>0</v>
      </c>
      <c r="F18" s="7">
        <v>0</v>
      </c>
      <c r="G18" s="7">
        <v>38</v>
      </c>
      <c r="H18" s="13" t="s">
        <v>37</v>
      </c>
    </row>
    <row r="19" spans="3:8" ht="15.75">
      <c r="C19" t="s">
        <v>30</v>
      </c>
      <c r="D19" s="7">
        <v>0</v>
      </c>
      <c r="E19" s="7">
        <v>0</v>
      </c>
      <c r="F19" s="7">
        <v>0</v>
      </c>
      <c r="G19" s="7">
        <v>23</v>
      </c>
      <c r="H19" s="13" t="s">
        <v>38</v>
      </c>
    </row>
    <row r="20" spans="3:8" ht="15.75">
      <c r="C20" t="s">
        <v>31</v>
      </c>
      <c r="D20" s="7">
        <v>0</v>
      </c>
      <c r="E20" s="7">
        <v>0</v>
      </c>
      <c r="F20" s="7">
        <v>0</v>
      </c>
      <c r="G20" s="7">
        <v>27</v>
      </c>
      <c r="H20" s="13" t="s">
        <v>39</v>
      </c>
    </row>
    <row r="21" spans="3:7" ht="15.75">
      <c r="C21" t="s">
        <v>34</v>
      </c>
      <c r="D21" s="7">
        <v>0</v>
      </c>
      <c r="E21" s="7">
        <v>0</v>
      </c>
      <c r="F21" s="7">
        <v>0</v>
      </c>
      <c r="G21" s="7">
        <v>250</v>
      </c>
    </row>
    <row r="22" spans="3:8" ht="16.5" thickBot="1">
      <c r="C22" s="4" t="s">
        <v>14</v>
      </c>
      <c r="D22" s="6">
        <f>SUM(D9:D17)</f>
        <v>57.5</v>
      </c>
      <c r="E22" s="6">
        <f>SUM(E9:E15)</f>
        <v>14.399999999999999</v>
      </c>
      <c r="F22" s="6">
        <f>SUM(F9:F15)</f>
        <v>57.5</v>
      </c>
      <c r="G22" s="6">
        <f>SUM(G9:G21)</f>
        <v>1574</v>
      </c>
      <c r="H22" s="13" t="s">
        <v>35</v>
      </c>
    </row>
    <row r="23" ht="16.5" thickTop="1"/>
    <row r="24" spans="3:7" ht="15.75">
      <c r="C24" t="s">
        <v>15</v>
      </c>
      <c r="D24" s="5">
        <f>SUM(D7-D22)/D7</f>
        <v>-0.15</v>
      </c>
      <c r="E24" s="5">
        <f>SUM(E7-E22)/E7</f>
        <v>0.2800000000000001</v>
      </c>
      <c r="F24" s="5">
        <f>SUM(F7-F22)/F7</f>
        <v>-0.15</v>
      </c>
      <c r="G24" s="5">
        <f>SUM(G7-G22)/G7</f>
        <v>0.4572413793103448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AAP Financial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 Pty Ltd Tant Pty Ltd atf Tant Family Trust tradin</dc:creator>
  <cp:keywords/>
  <dc:description/>
  <cp:lastModifiedBy>Microsoft Office User</cp:lastModifiedBy>
  <dcterms:created xsi:type="dcterms:W3CDTF">2014-02-05T05:25:33Z</dcterms:created>
  <dcterms:modified xsi:type="dcterms:W3CDTF">2017-07-16T05:41:17Z</dcterms:modified>
  <cp:category/>
  <cp:version/>
  <cp:contentType/>
  <cp:contentStatus/>
</cp:coreProperties>
</file>